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<sst xmlns="http://schemas.openxmlformats.org/spreadsheetml/2006/main" count="22" uniqueCount="14">
  <si>
    <t>Mese</t>
  </si>
  <si>
    <t>Valore BTC/USDT</t>
  </si>
  <si>
    <t>Buy BTC/USDT</t>
  </si>
  <si>
    <t>Costo 1 satoshi</t>
  </si>
  <si>
    <t>Quantita satoshi acquistate</t>
  </si>
  <si>
    <t>Quantita bitcoin acquistato</t>
  </si>
  <si>
    <t>Totale Bitcoin Acquistato</t>
  </si>
  <si>
    <t>Totale USDT Speso</t>
  </si>
  <si>
    <t>Valore Attuale N.1 Bitcoin 14/09/2021USDT</t>
  </si>
  <si>
    <t>Valore Attuale Totale Bitcoin Acquistato 14/09/2021USDT</t>
  </si>
  <si>
    <t>Se facevamo acquisto il 01/08/2021</t>
  </si>
  <si>
    <t>Differenza tra acquisto a Tranche e tutto ad Agosto 2021</t>
  </si>
  <si>
    <t xml:space="preserve">Se facevamo acquisto il 01/08/2020 </t>
  </si>
  <si>
    <t>Differenza fra acquista a Tranche e tutto ad Agosto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</si>
</sst>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5">
    <font>
      <sz val="10.0"/>
      <color rgb="FF000000"/>
      <name val="Arial"/>
    </font>
    <font>
      <b/>
      <sz val="11.0"/>
      <color theme="1"/>
      <name val="Open Sans"/>
    </font>
    <font>
      <sz val="11.0"/>
      <color theme="1"/>
      <name val="Open Sans"/>
    </font>
    <font>
      <sz val="11.0"/>
      <name val="Open Sans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164" xfId="0" applyAlignment="1" applyFont="1" applyNumberForma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3" numFmtId="4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2" numFmtId="10" xfId="0" applyFont="1" applyNumberFormat="1"/>
    <xf borderId="0" fillId="0" fontId="3" numFmtId="0" xfId="0" applyAlignment="1" applyFont="1">
      <alignment horizontal="left" readingOrder="0"/>
    </xf>
    <xf borderId="0" fillId="0" fontId="3" numFmtId="0" xfId="0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2.57"/>
    <col customWidth="1" min="2" max="2" width="18.71"/>
    <col customWidth="1" min="3" max="3" width="16.0"/>
    <col customWidth="1" min="4" max="4" width="20.86"/>
    <col customWidth="1" min="5" max="5" width="30.57"/>
    <col customWidth="1" min="6" max="6" width="30.0"/>
    <col customWidth="1" min="7" max="7" width="20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44044.0</v>
      </c>
      <c r="B2" s="5">
        <v>12468.0</v>
      </c>
      <c r="C2" s="5">
        <v>100.0</v>
      </c>
      <c r="D2" s="5">
        <f t="shared" ref="D2:D14" si="1">B2/100000000</f>
        <v>0.00012468</v>
      </c>
      <c r="E2" s="6">
        <f t="shared" ref="E2:E14" si="2">C2/D2</f>
        <v>802053.2563</v>
      </c>
      <c r="F2" s="5">
        <f t="shared" ref="F2:F14" si="3">E2/100000000</f>
        <v>0.008020532563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4">
        <v>44075.0</v>
      </c>
      <c r="B3" s="5">
        <v>12050.0</v>
      </c>
      <c r="C3" s="5">
        <v>100.0</v>
      </c>
      <c r="D3" s="5">
        <f t="shared" si="1"/>
        <v>0.0001205</v>
      </c>
      <c r="E3" s="6">
        <f t="shared" si="2"/>
        <v>829875.5187</v>
      </c>
      <c r="F3" s="5">
        <f t="shared" si="3"/>
        <v>0.008298755187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4">
        <v>44105.0</v>
      </c>
      <c r="B4" s="5">
        <v>14100.0</v>
      </c>
      <c r="C4" s="5">
        <v>100.0</v>
      </c>
      <c r="D4" s="5">
        <f t="shared" si="1"/>
        <v>0.000141</v>
      </c>
      <c r="E4" s="6">
        <f t="shared" si="2"/>
        <v>709219.8582</v>
      </c>
      <c r="F4" s="5">
        <f t="shared" si="3"/>
        <v>0.007092198582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4">
        <v>44136.0</v>
      </c>
      <c r="B5" s="5">
        <v>19863.0</v>
      </c>
      <c r="C5" s="5">
        <v>100.0</v>
      </c>
      <c r="D5" s="5">
        <f t="shared" si="1"/>
        <v>0.00019863</v>
      </c>
      <c r="E5" s="6">
        <f t="shared" si="2"/>
        <v>503448.6231</v>
      </c>
      <c r="F5" s="5">
        <f t="shared" si="3"/>
        <v>0.005034486231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4">
        <v>44166.0</v>
      </c>
      <c r="B6" s="5">
        <v>29300.0</v>
      </c>
      <c r="C6" s="5">
        <v>100.0</v>
      </c>
      <c r="D6" s="5">
        <f t="shared" si="1"/>
        <v>0.000293</v>
      </c>
      <c r="E6" s="6">
        <f t="shared" si="2"/>
        <v>341296.9283</v>
      </c>
      <c r="F6" s="5">
        <f t="shared" si="3"/>
        <v>0.003412969283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4">
        <v>44197.0</v>
      </c>
      <c r="B7" s="5">
        <v>41950.0</v>
      </c>
      <c r="C7" s="5">
        <v>100.0</v>
      </c>
      <c r="D7" s="5">
        <f t="shared" si="1"/>
        <v>0.0004195</v>
      </c>
      <c r="E7" s="6">
        <f t="shared" si="2"/>
        <v>238379.0226</v>
      </c>
      <c r="F7" s="5">
        <f t="shared" si="3"/>
        <v>0.002383790226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4">
        <v>44228.0</v>
      </c>
      <c r="B8" s="5">
        <v>58352.0</v>
      </c>
      <c r="C8" s="5">
        <v>100.0</v>
      </c>
      <c r="D8" s="5">
        <f t="shared" si="1"/>
        <v>0.00058352</v>
      </c>
      <c r="E8" s="6">
        <f t="shared" si="2"/>
        <v>171373.7318</v>
      </c>
      <c r="F8" s="5">
        <f t="shared" si="3"/>
        <v>0.001713737318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4">
        <v>44256.0</v>
      </c>
      <c r="B9" s="5">
        <v>61844.0</v>
      </c>
      <c r="C9" s="5">
        <v>100.0</v>
      </c>
      <c r="D9" s="5">
        <f t="shared" si="1"/>
        <v>0.00061844</v>
      </c>
      <c r="E9" s="6">
        <f t="shared" si="2"/>
        <v>161697.1735</v>
      </c>
      <c r="F9" s="5">
        <f t="shared" si="3"/>
        <v>0.001616971735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4">
        <v>44287.0</v>
      </c>
      <c r="B10" s="5">
        <v>64854.0</v>
      </c>
      <c r="C10" s="5">
        <v>100.0</v>
      </c>
      <c r="D10" s="5">
        <f t="shared" si="1"/>
        <v>0.00064854</v>
      </c>
      <c r="E10" s="6">
        <f t="shared" si="2"/>
        <v>154192.4939</v>
      </c>
      <c r="F10" s="5">
        <f t="shared" si="3"/>
        <v>0.001541924939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4">
        <v>44317.0</v>
      </c>
      <c r="B11" s="5">
        <v>59500.0</v>
      </c>
      <c r="C11" s="5">
        <v>100.0</v>
      </c>
      <c r="D11" s="5">
        <f t="shared" si="1"/>
        <v>0.000595</v>
      </c>
      <c r="E11" s="6">
        <f t="shared" si="2"/>
        <v>168067.2269</v>
      </c>
      <c r="F11" s="5">
        <f t="shared" si="3"/>
        <v>0.001680672269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4">
        <v>44348.0</v>
      </c>
      <c r="B12" s="5">
        <v>41330.0</v>
      </c>
      <c r="C12" s="5">
        <v>100.0</v>
      </c>
      <c r="D12" s="5">
        <f t="shared" si="1"/>
        <v>0.0004133</v>
      </c>
      <c r="E12" s="6">
        <f t="shared" si="2"/>
        <v>241954.9964</v>
      </c>
      <c r="F12" s="5">
        <f t="shared" si="3"/>
        <v>0.002419549964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">
        <v>44378.0</v>
      </c>
      <c r="B13" s="5">
        <v>42448.0</v>
      </c>
      <c r="C13" s="5">
        <v>100.0</v>
      </c>
      <c r="D13" s="5">
        <f t="shared" si="1"/>
        <v>0.00042448</v>
      </c>
      <c r="E13" s="6">
        <f t="shared" si="2"/>
        <v>235582.3596</v>
      </c>
      <c r="F13" s="5">
        <f t="shared" si="3"/>
        <v>0.002355823596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">
        <v>44409.0</v>
      </c>
      <c r="B14" s="5">
        <v>50500.0</v>
      </c>
      <c r="C14" s="5">
        <v>100.0</v>
      </c>
      <c r="D14" s="5">
        <f t="shared" si="1"/>
        <v>0.000505</v>
      </c>
      <c r="E14" s="6">
        <f t="shared" si="2"/>
        <v>198019.802</v>
      </c>
      <c r="F14" s="5">
        <f t="shared" si="3"/>
        <v>0.00198019802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6</v>
      </c>
      <c r="B16" s="6">
        <f>SUM(F2:F14)</f>
        <v>0.04755160991</v>
      </c>
      <c r="C16" s="6"/>
      <c r="D16" s="9"/>
      <c r="E16" s="6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 t="s">
        <v>7</v>
      </c>
      <c r="B17" s="6">
        <f>SUM(C2:C14)</f>
        <v>1300</v>
      </c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 t="s">
        <v>8</v>
      </c>
      <c r="B18" s="5">
        <v>45000.0</v>
      </c>
      <c r="C18" s="6"/>
      <c r="D18" s="9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 t="s">
        <v>9</v>
      </c>
      <c r="B19" s="6">
        <f>B16*B18</f>
        <v>2139.822446</v>
      </c>
      <c r="C19" s="5"/>
      <c r="D19" s="9"/>
      <c r="E19" s="6"/>
      <c r="F19" s="1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2" t="s">
        <v>10</v>
      </c>
      <c r="B21" s="13">
        <v>50500.0</v>
      </c>
      <c r="C21" s="14">
        <v>1300.0</v>
      </c>
      <c r="D21" s="15">
        <f>B21/100000000</f>
        <v>0.000505</v>
      </c>
      <c r="E21" s="15">
        <f>C21/D21</f>
        <v>2574257.426</v>
      </c>
      <c r="F21" s="15">
        <f>E21/100000000</f>
        <v>0.02574257426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7" t="s">
        <v>6</v>
      </c>
      <c r="B22" s="15">
        <f>F21</f>
        <v>0.02574257426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7" t="s">
        <v>7</v>
      </c>
      <c r="B23" s="15">
        <f>C21</f>
        <v>1300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7" t="s">
        <v>8</v>
      </c>
      <c r="B24" s="14">
        <v>45000.0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7" t="s">
        <v>9</v>
      </c>
      <c r="B25" s="6">
        <f>B22*B24</f>
        <v>1158.415842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2" t="s">
        <v>11</v>
      </c>
      <c r="B27" s="18">
        <f>(B25/B19)-1</f>
        <v>-0.45863927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9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9" t="s">
        <v>12</v>
      </c>
      <c r="B31" s="9">
        <v>12468.0</v>
      </c>
      <c r="C31" s="9">
        <v>1300.0</v>
      </c>
      <c r="D31" s="5">
        <f>B31/100000000</f>
        <v>0.00012468</v>
      </c>
      <c r="E31" s="6">
        <f>C31/D31</f>
        <v>10426692.33</v>
      </c>
      <c r="F31" s="5">
        <f>E31/100000000</f>
        <v>0.1042669233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>
      <c r="A32" s="19" t="s">
        <v>6</v>
      </c>
      <c r="B32" s="5">
        <f>F31</f>
        <v>0.1042669233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>
      <c r="A33" s="19" t="s">
        <v>7</v>
      </c>
      <c r="B33" s="6">
        <f>C31</f>
        <v>1300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>
      <c r="A34" s="19" t="s">
        <v>8</v>
      </c>
      <c r="B34" s="9">
        <v>45000.0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>
      <c r="A35" s="19" t="s">
        <v>9</v>
      </c>
      <c r="B35" s="6">
        <f>B32*B34</f>
        <v>4692.01155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>
      <c r="A36" s="2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>
      <c r="A37" s="19" t="s">
        <v>13</v>
      </c>
      <c r="B37" s="18">
        <f>(B35/B19)-1</f>
        <v>1.192710689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7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7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7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drawing r:id="rId1"/>
</worksheet>
</file>